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C62C1B63-7E21-4BBD-A3BC-7EAAC6A6DA8A}" xr6:coauthVersionLast="36" xr6:coauthVersionMax="36" xr10:uidLastSave="{00000000-0000-0000-0000-000000000000}"/>
  <workbookProtection lockStructure="1"/>
  <bookViews>
    <workbookView xWindow="0" yWindow="0" windowWidth="23040" windowHeight="10176" tabRatio="397" xr2:uid="{C8C114E3-81D4-49DC-9679-553FE8711DDD}"/>
  </bookViews>
  <sheets>
    <sheet name="財務業績ハイライト" sheetId="1" r:id="rId1"/>
    <sheet name="地域別売上高構成比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  <c r="F37" i="1"/>
  <c r="E37" i="1"/>
  <c r="G24" i="1"/>
  <c r="F24" i="1"/>
  <c r="E24" i="1"/>
  <c r="D24" i="1"/>
  <c r="C24" i="1"/>
  <c r="B24" i="1"/>
  <c r="H24" i="1" l="1"/>
</calcChain>
</file>

<file path=xl/sharedStrings.xml><?xml version="1.0" encoding="utf-8"?>
<sst xmlns="http://schemas.openxmlformats.org/spreadsheetml/2006/main" count="55" uniqueCount="42">
  <si>
    <r>
      <rPr>
        <sz val="11"/>
        <rFont val="Meiryo UI"/>
        <family val="3"/>
        <charset val="128"/>
      </rPr>
      <t>■</t>
    </r>
    <r>
      <rPr>
        <sz val="11"/>
        <rFont val="Arial"/>
        <family val="2"/>
      </rPr>
      <t>Financial Highlights</t>
    </r>
    <phoneticPr fontId="2"/>
  </si>
  <si>
    <t>FY2020</t>
  </si>
  <si>
    <t>FY2023</t>
    <phoneticPr fontId="2"/>
  </si>
  <si>
    <t>(Millions of yen)</t>
    <phoneticPr fontId="2"/>
  </si>
  <si>
    <t>Net sales</t>
  </si>
  <si>
    <t>Operating profit</t>
  </si>
  <si>
    <t>Ordinary profit</t>
  </si>
  <si>
    <t>Profit</t>
  </si>
  <si>
    <t>Total assets</t>
  </si>
  <si>
    <t>Net assets</t>
  </si>
  <si>
    <t>CAPEX</t>
  </si>
  <si>
    <t>Depreciation</t>
  </si>
  <si>
    <t>R&amp;D expenses</t>
  </si>
  <si>
    <t>Number of patent applications</t>
  </si>
  <si>
    <r>
      <rPr>
        <sz val="10"/>
        <rFont val="Meiryo UI"/>
        <family val="3"/>
        <charset val="128"/>
      </rPr>
      <t>■</t>
    </r>
    <r>
      <rPr>
        <sz val="10"/>
        <rFont val="Arial"/>
        <family val="2"/>
      </rPr>
      <t>Per share data</t>
    </r>
  </si>
  <si>
    <t>(Yen)</t>
    <phoneticPr fontId="2"/>
  </si>
  <si>
    <t>Earnings per share</t>
  </si>
  <si>
    <t>Book-value Per share</t>
  </si>
  <si>
    <t>Dividends per share</t>
  </si>
  <si>
    <t xml:space="preserve"> </t>
    <phoneticPr fontId="2"/>
  </si>
  <si>
    <r>
      <rPr>
        <sz val="10"/>
        <rFont val="Meiryo UI"/>
        <family val="3"/>
        <charset val="128"/>
      </rPr>
      <t>■</t>
    </r>
    <r>
      <rPr>
        <sz val="10"/>
        <rFont val="Arial"/>
        <family val="2"/>
      </rPr>
      <t>Sales composition by region</t>
    </r>
    <phoneticPr fontId="2"/>
  </si>
  <si>
    <t>Japan</t>
    <phoneticPr fontId="2"/>
  </si>
  <si>
    <t>China &amp;
Taiwan</t>
    <phoneticPr fontId="2"/>
  </si>
  <si>
    <r>
      <t>Asia</t>
    </r>
    <r>
      <rPr>
        <sz val="11"/>
        <rFont val="Meiryo UI"/>
        <family val="3"/>
        <charset val="128"/>
      </rPr>
      <t>（</t>
    </r>
    <r>
      <rPr>
        <sz val="11"/>
        <rFont val="Arial"/>
        <family val="2"/>
      </rPr>
      <t>Excluding China &amp; Taiwan)</t>
    </r>
    <phoneticPr fontId="2"/>
  </si>
  <si>
    <t>North America</t>
    <phoneticPr fontId="2"/>
  </si>
  <si>
    <t>Europe</t>
    <phoneticPr fontId="2"/>
  </si>
  <si>
    <t>Others</t>
    <phoneticPr fontId="2"/>
  </si>
  <si>
    <t>Total</t>
    <phoneticPr fontId="2"/>
  </si>
  <si>
    <t>Net sales</t>
    <phoneticPr fontId="2"/>
  </si>
  <si>
    <t>%</t>
    <phoneticPr fontId="2"/>
  </si>
  <si>
    <r>
      <rPr>
        <sz val="10"/>
        <rFont val="Meiryo UI"/>
        <family val="3"/>
        <charset val="128"/>
      </rPr>
      <t>■</t>
    </r>
    <r>
      <rPr>
        <sz val="10"/>
        <rFont val="Arial"/>
        <family val="2"/>
      </rPr>
      <t>Sales composition by region (Time Series)</t>
    </r>
    <phoneticPr fontId="2"/>
  </si>
  <si>
    <t>Chaina &amp; Taiwan</t>
  </si>
  <si>
    <t>Asia 
(Excluding China &amp; Taiwan)</t>
    <phoneticPr fontId="2"/>
  </si>
  <si>
    <t>North America</t>
  </si>
  <si>
    <t>Europe</t>
  </si>
  <si>
    <t>Others</t>
  </si>
  <si>
    <t>Total</t>
  </si>
  <si>
    <t>Overseas sales ratio</t>
    <phoneticPr fontId="2"/>
  </si>
  <si>
    <t>FY2021</t>
  </si>
  <si>
    <t>FY2022</t>
  </si>
  <si>
    <t>FY2023</t>
  </si>
  <si>
    <t>FY2024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</si>
</sst>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 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Arial"/>
      <family val="2"/>
    </font>
    <font>
      <sz val="11"/>
      <name val="Meiryo UI"/>
      <family val="3"/>
      <charset val="128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3" applyFont="1"/>
    <xf numFmtId="0" fontId="4" fillId="2" borderId="1" xfId="3" applyFont="1" applyFill="1" applyBorder="1" applyAlignment="1">
      <alignment horizontal="center" wrapText="1"/>
    </xf>
    <xf numFmtId="0" fontId="6" fillId="0" borderId="0" xfId="3" applyFont="1"/>
    <xf numFmtId="0" fontId="6" fillId="0" borderId="0" xfId="3" applyFont="1" applyFill="1"/>
    <xf numFmtId="0" fontId="6" fillId="0" borderId="0" xfId="3" applyFont="1" applyBorder="1"/>
    <xf numFmtId="0" fontId="6" fillId="0" borderId="0" xfId="0" applyFont="1">
      <alignment vertical="center"/>
    </xf>
    <xf numFmtId="0" fontId="6" fillId="5" borderId="2" xfId="3" applyFont="1" applyFill="1" applyBorder="1" applyAlignment="1">
      <alignment horizontal="left"/>
    </xf>
    <xf numFmtId="14" fontId="6" fillId="5" borderId="2" xfId="3" applyNumberFormat="1" applyFont="1" applyFill="1" applyBorder="1" applyAlignment="1">
      <alignment horizontal="center"/>
    </xf>
    <xf numFmtId="14" fontId="7" fillId="2" borderId="2" xfId="3" applyNumberFormat="1" applyFont="1" applyFill="1" applyBorder="1" applyAlignment="1">
      <alignment horizontal="center"/>
    </xf>
    <xf numFmtId="176" fontId="6" fillId="0" borderId="0" xfId="2" applyNumberFormat="1" applyFont="1" applyFill="1" applyBorder="1" applyAlignment="1"/>
    <xf numFmtId="176" fontId="7" fillId="4" borderId="0" xfId="2" applyNumberFormat="1" applyFont="1" applyFill="1" applyBorder="1" applyAlignment="1"/>
    <xf numFmtId="176" fontId="6" fillId="0" borderId="0" xfId="2" applyNumberFormat="1" applyFont="1" applyFill="1" applyBorder="1" applyAlignment="1">
      <alignment horizontal="right"/>
    </xf>
    <xf numFmtId="176" fontId="7" fillId="4" borderId="0" xfId="2" applyNumberFormat="1" applyFont="1" applyFill="1" applyBorder="1" applyAlignment="1">
      <alignment horizontal="right"/>
    </xf>
    <xf numFmtId="0" fontId="6" fillId="0" borderId="0" xfId="3" applyFont="1" applyFill="1" applyBorder="1"/>
    <xf numFmtId="176" fontId="7" fillId="6" borderId="0" xfId="2" applyNumberFormat="1" applyFont="1" applyFill="1" applyBorder="1" applyAlignment="1"/>
    <xf numFmtId="0" fontId="6" fillId="0" borderId="3" xfId="3" applyFont="1" applyBorder="1"/>
    <xf numFmtId="176" fontId="6" fillId="0" borderId="3" xfId="2" applyNumberFormat="1" applyFont="1" applyFill="1" applyBorder="1" applyAlignment="1"/>
    <xf numFmtId="176" fontId="7" fillId="6" borderId="3" xfId="2" applyNumberFormat="1" applyFont="1" applyFill="1" applyBorder="1" applyAlignment="1"/>
    <xf numFmtId="0" fontId="7" fillId="0" borderId="0" xfId="3" applyFont="1"/>
    <xf numFmtId="0" fontId="7" fillId="0" borderId="0" xfId="3" applyFont="1" applyBorder="1"/>
    <xf numFmtId="0" fontId="6" fillId="5" borderId="1" xfId="3" applyFont="1" applyFill="1" applyBorder="1"/>
    <xf numFmtId="0" fontId="6" fillId="0" borderId="4" xfId="3" applyFont="1" applyBorder="1"/>
    <xf numFmtId="177" fontId="6" fillId="0" borderId="0" xfId="3" applyNumberFormat="1" applyFont="1" applyFill="1" applyBorder="1"/>
    <xf numFmtId="177" fontId="7" fillId="4" borderId="0" xfId="3" applyNumberFormat="1" applyFont="1" applyFill="1" applyBorder="1"/>
    <xf numFmtId="40" fontId="6" fillId="0" borderId="0" xfId="2" applyNumberFormat="1" applyFont="1" applyFill="1" applyBorder="1" applyAlignment="1">
      <alignment horizontal="right"/>
    </xf>
    <xf numFmtId="40" fontId="7" fillId="4" borderId="0" xfId="2" applyNumberFormat="1" applyFont="1" applyFill="1" applyBorder="1" applyAlignment="1">
      <alignment horizontal="right"/>
    </xf>
    <xf numFmtId="0" fontId="6" fillId="0" borderId="5" xfId="3" applyFont="1" applyBorder="1"/>
    <xf numFmtId="177" fontId="6" fillId="0" borderId="3" xfId="3" applyNumberFormat="1" applyFont="1" applyFill="1" applyBorder="1"/>
    <xf numFmtId="177" fontId="7" fillId="4" borderId="3" xfId="3" applyNumberFormat="1" applyFont="1" applyFill="1" applyBorder="1"/>
    <xf numFmtId="0" fontId="6" fillId="2" borderId="1" xfId="3" applyFont="1" applyFill="1" applyBorder="1" applyAlignment="1">
      <alignment horizontal="right"/>
    </xf>
    <xf numFmtId="0" fontId="6" fillId="2" borderId="1" xfId="3" applyFont="1" applyFill="1" applyBorder="1" applyAlignment="1">
      <alignment horizontal="center" wrapText="1"/>
    </xf>
    <xf numFmtId="176" fontId="6" fillId="0" borderId="4" xfId="2" applyNumberFormat="1" applyFont="1" applyFill="1" applyBorder="1" applyAlignment="1"/>
    <xf numFmtId="176" fontId="6" fillId="0" borderId="0" xfId="2" applyNumberFormat="1" applyFont="1" applyBorder="1" applyAlignment="1"/>
    <xf numFmtId="178" fontId="6" fillId="0" borderId="0" xfId="1" applyNumberFormat="1" applyFont="1">
      <alignment vertical="center"/>
    </xf>
    <xf numFmtId="178" fontId="6" fillId="0" borderId="5" xfId="1" applyNumberFormat="1" applyFont="1" applyFill="1" applyBorder="1" applyAlignment="1"/>
    <xf numFmtId="9" fontId="6" fillId="0" borderId="5" xfId="1" applyNumberFormat="1" applyFont="1" applyFill="1" applyBorder="1" applyAlignment="1"/>
    <xf numFmtId="9" fontId="6" fillId="0" borderId="0" xfId="1" applyFont="1" applyBorder="1" applyAlignment="1"/>
    <xf numFmtId="178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5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176" fontId="6" fillId="0" borderId="6" xfId="2" applyNumberFormat="1" applyFont="1" applyFill="1" applyBorder="1" applyAlignment="1"/>
    <xf numFmtId="176" fontId="7" fillId="6" borderId="6" xfId="2" applyNumberFormat="1" applyFont="1" applyFill="1" applyBorder="1" applyAlignment="1"/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176" fontId="7" fillId="6" borderId="4" xfId="2" applyNumberFormat="1" applyFont="1" applyFill="1" applyBorder="1" applyAlignment="1"/>
    <xf numFmtId="0" fontId="6" fillId="0" borderId="5" xfId="0" applyFont="1" applyBorder="1">
      <alignment vertical="center"/>
    </xf>
    <xf numFmtId="38" fontId="6" fillId="0" borderId="5" xfId="2" applyFont="1" applyFill="1" applyBorder="1">
      <alignment vertical="center"/>
    </xf>
    <xf numFmtId="38" fontId="7" fillId="6" borderId="5" xfId="2" applyFont="1" applyFill="1" applyBorder="1">
      <alignment vertical="center"/>
    </xf>
    <xf numFmtId="38" fontId="6" fillId="0" borderId="0" xfId="0" applyNumberFormat="1" applyFont="1">
      <alignment vertical="center"/>
    </xf>
    <xf numFmtId="38" fontId="6" fillId="0" borderId="0" xfId="0" applyNumberFormat="1" applyFont="1" applyFill="1">
      <alignment vertical="center"/>
    </xf>
    <xf numFmtId="38" fontId="7" fillId="0" borderId="0" xfId="0" applyNumberFormat="1" applyFont="1">
      <alignment vertical="center"/>
    </xf>
    <xf numFmtId="178" fontId="6" fillId="0" borderId="7" xfId="1" applyNumberFormat="1" applyFont="1" applyFill="1" applyBorder="1">
      <alignment vertical="center"/>
    </xf>
    <xf numFmtId="178" fontId="7" fillId="6" borderId="7" xfId="1" applyNumberFormat="1" applyFont="1" applyFill="1" applyBorder="1">
      <alignment vertical="center"/>
    </xf>
    <xf numFmtId="0" fontId="6" fillId="0" borderId="6" xfId="0" applyFont="1" applyBorder="1" applyAlignment="1">
      <alignment vertical="center" wrapText="1"/>
    </xf>
    <xf numFmtId="0" fontId="6" fillId="3" borderId="7" xfId="0" applyFont="1" applyFill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Sheet1" xfId="3" xr:uid="{AE6192B7-AC6C-441C-B31F-3C57EA8CAD54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"/>
          <c:y val="6.3844013942667255E-2"/>
          <c:w val="0.96477139537885637"/>
          <c:h val="0.80781891114069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財務業績ハイライト!$A$29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財務業績ハイライト!$B$29:$F$29</c:f>
              <c:numCache>
                <c:formatCode>#,##0;"△ "#,##0</c:formatCode>
                <c:ptCount val="5"/>
                <c:pt idx="0">
                  <c:v>19011</c:v>
                </c:pt>
                <c:pt idx="1">
                  <c:v>22707</c:v>
                </c:pt>
                <c:pt idx="2">
                  <c:v>23967</c:v>
                </c:pt>
                <c:pt idx="3">
                  <c:v>20959</c:v>
                </c:pt>
                <c:pt idx="4">
                  <c:v>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B-4838-8815-6CE5FC5A915F}"/>
            </c:ext>
          </c:extLst>
        </c:ser>
        <c:ser>
          <c:idx val="1"/>
          <c:order val="1"/>
          <c:tx>
            <c:strRef>
              <c:f>財務業績ハイライト!$A$30</c:f>
              <c:strCache>
                <c:ptCount val="1"/>
                <c:pt idx="0">
                  <c:v>Chaina &amp; Taiwan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財務業績ハイライト!$B$30:$F$30</c:f>
              <c:numCache>
                <c:formatCode>#,##0;"△ "#,##0</c:formatCode>
                <c:ptCount val="5"/>
                <c:pt idx="0">
                  <c:v>2954</c:v>
                </c:pt>
                <c:pt idx="1">
                  <c:v>4199</c:v>
                </c:pt>
                <c:pt idx="2">
                  <c:v>4035</c:v>
                </c:pt>
                <c:pt idx="3">
                  <c:v>4828</c:v>
                </c:pt>
                <c:pt idx="4">
                  <c:v>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B-4838-8815-6CE5FC5A915F}"/>
            </c:ext>
          </c:extLst>
        </c:ser>
        <c:ser>
          <c:idx val="2"/>
          <c:order val="2"/>
          <c:tx>
            <c:strRef>
              <c:f>財務業績ハイライト!$A$31</c:f>
              <c:strCache>
                <c:ptCount val="1"/>
                <c:pt idx="0">
                  <c:v>Asia 
(Excluding China &amp; Taiwan)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財務業績ハイライト!$B$31:$F$31</c:f>
              <c:numCache>
                <c:formatCode>#,##0;"△ "#,##0</c:formatCode>
                <c:ptCount val="5"/>
                <c:pt idx="0">
                  <c:v>1839</c:v>
                </c:pt>
                <c:pt idx="1">
                  <c:v>2180</c:v>
                </c:pt>
                <c:pt idx="2">
                  <c:v>2691</c:v>
                </c:pt>
                <c:pt idx="3">
                  <c:v>2345</c:v>
                </c:pt>
                <c:pt idx="4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B-4838-8815-6CE5FC5A915F}"/>
            </c:ext>
          </c:extLst>
        </c:ser>
        <c:ser>
          <c:idx val="3"/>
          <c:order val="3"/>
          <c:tx>
            <c:strRef>
              <c:f>財務業績ハイライト!$A$32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財務業績ハイライト!$B$32:$F$32</c:f>
              <c:numCache>
                <c:formatCode>#,##0;"△ "#,##0</c:formatCode>
                <c:ptCount val="5"/>
                <c:pt idx="0">
                  <c:v>1890</c:v>
                </c:pt>
                <c:pt idx="1">
                  <c:v>2975</c:v>
                </c:pt>
                <c:pt idx="2">
                  <c:v>2569</c:v>
                </c:pt>
                <c:pt idx="3">
                  <c:v>2894</c:v>
                </c:pt>
                <c:pt idx="4">
                  <c:v>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B-4838-8815-6CE5FC5A915F}"/>
            </c:ext>
          </c:extLst>
        </c:ser>
        <c:ser>
          <c:idx val="4"/>
          <c:order val="4"/>
          <c:tx>
            <c:strRef>
              <c:f>財務業績ハイライト!$A$33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財務業績ハイライト!$B$33:$F$33</c:f>
              <c:numCache>
                <c:formatCode>#,##0;"△ "#,##0</c:formatCode>
                <c:ptCount val="5"/>
                <c:pt idx="0">
                  <c:v>1370</c:v>
                </c:pt>
                <c:pt idx="1">
                  <c:v>983</c:v>
                </c:pt>
                <c:pt idx="2">
                  <c:v>760</c:v>
                </c:pt>
                <c:pt idx="3">
                  <c:v>759</c:v>
                </c:pt>
                <c:pt idx="4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B-4838-8815-6CE5FC5A915F}"/>
            </c:ext>
          </c:extLst>
        </c:ser>
        <c:ser>
          <c:idx val="5"/>
          <c:order val="5"/>
          <c:tx>
            <c:strRef>
              <c:f>財務業績ハイライト!$A$34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財務業績ハイライト!$B$34:$F$34</c:f>
              <c:numCache>
                <c:formatCode>#,##0;"△ "#,##0</c:formatCode>
                <c:ptCount val="5"/>
                <c:pt idx="0">
                  <c:v>97</c:v>
                </c:pt>
                <c:pt idx="1">
                  <c:v>98</c:v>
                </c:pt>
                <c:pt idx="2">
                  <c:v>131</c:v>
                </c:pt>
                <c:pt idx="3">
                  <c:v>168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BB-4838-8815-6CE5FC5A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0181663"/>
        <c:axId val="1"/>
      </c:barChart>
      <c:lineChart>
        <c:grouping val="standard"/>
        <c:varyColors val="0"/>
        <c:ser>
          <c:idx val="7"/>
          <c:order val="6"/>
          <c:tx>
            <c:strRef>
              <c:f>財務業績ハイライト!$A$37</c:f>
              <c:strCache>
                <c:ptCount val="1"/>
                <c:pt idx="0">
                  <c:v>Overseas sales ratio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25400">
                <a:solidFill>
                  <a:srgbClr val="FF0000"/>
                </a:solidFill>
              </a:ln>
              <a:effectLst/>
            </c:spPr>
          </c:marker>
          <c:cat>
            <c:strRef>
              <c:f>財務業績ハイライト!$B$28:$F$28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財務業績ハイライト!$B$37:$F$37</c:f>
              <c:numCache>
                <c:formatCode>0.0%</c:formatCode>
                <c:ptCount val="5"/>
                <c:pt idx="0">
                  <c:v>0.3000294507436313</c:v>
                </c:pt>
                <c:pt idx="1">
                  <c:v>0.31483828143857107</c:v>
                </c:pt>
                <c:pt idx="2">
                  <c:v>0.29821993207635555</c:v>
                </c:pt>
                <c:pt idx="3">
                  <c:v>0.34393868293445956</c:v>
                </c:pt>
                <c:pt idx="4">
                  <c:v>0.33216086900297426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BB-4838-8815-6CE5FC5A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7018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701816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</c:scaling>
        <c:delete val="0"/>
        <c:axPos val="r"/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D3E2C7-1EDA-47DA-A47A-9412497DCB5F}">
  <sheetPr/>
  <sheetViews>
    <sheetView zoomScale="101" workbookViewId="0"/>
  </sheetViews>
  <sheetProtection content="1" objects="1"/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0769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F290C2D-4E7F-A9F5-0DF0-97B5E8FCA8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0.08619</cdr:x>
      <cdr:y>0.03797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DF7325-B38E-47B2-B9C6-76DFC800F098}"/>
            </a:ext>
          </a:extLst>
        </cdr:cNvPr>
        <cdr:cNvSpPr txBox="1"/>
      </cdr:nvSpPr>
      <cdr:spPr>
        <a:xfrm xmlns:a="http://schemas.openxmlformats.org/drawingml/2006/main">
          <a:off x="0" y="0"/>
          <a:ext cx="914400" cy="29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（百万円）</a:t>
          </a:r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ユーザー定義 3">
      <a:dk1>
        <a:srgbClr val="545151"/>
      </a:dk1>
      <a:lt1>
        <a:sysClr val="window" lastClr="FFFFFF"/>
      </a:lt1>
      <a:dk2>
        <a:srgbClr val="006B54"/>
      </a:dk2>
      <a:lt2>
        <a:srgbClr val="EEECE1"/>
      </a:lt2>
      <a:accent1>
        <a:srgbClr val="4F81BD"/>
      </a:accent1>
      <a:accent2>
        <a:srgbClr val="C0504D"/>
      </a:accent2>
      <a:accent3>
        <a:srgbClr val="014937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B338-059C-4EA2-A1E4-C0C3920BD066}">
  <sheetPr>
    <pageSetUpPr fitToPage="1"/>
  </sheetPr>
  <dimension ref="A1:R40"/>
  <sheetViews>
    <sheetView tabSelected="1" zoomScale="110" zoomScaleNormal="110" workbookViewId="0">
      <selection activeCell="I13" sqref="I13"/>
    </sheetView>
  </sheetViews>
  <sheetFormatPr defaultColWidth="8.88671875" defaultRowHeight="18" customHeight="1" x14ac:dyDescent="0.2"/>
  <cols>
    <col min="1" max="1" width="26.109375" style="6" customWidth="1"/>
    <col min="2" max="3" width="11.44140625" style="6" bestFit="1" customWidth="1"/>
    <col min="4" max="4" width="12.6640625" style="6" customWidth="1"/>
    <col min="5" max="5" width="13.6640625" style="6" bestFit="1" customWidth="1"/>
    <col min="6" max="6" width="12.33203125" style="6" bestFit="1" customWidth="1"/>
    <col min="7" max="7" width="11.5546875" style="6" bestFit="1" customWidth="1"/>
    <col min="8" max="8" width="10.88671875" style="39" customWidth="1"/>
    <col min="9" max="9" width="10.88671875" style="6" customWidth="1"/>
    <col min="10" max="11" width="10.109375" style="6" customWidth="1"/>
    <col min="12" max="12" width="11.44140625" style="6" bestFit="1" customWidth="1"/>
    <col min="13" max="16384" width="8.88671875" style="6"/>
  </cols>
  <sheetData>
    <row r="1" spans="1:12" ht="18" customHeight="1" thickBot="1" x14ac:dyDescent="0.35">
      <c r="A1" s="1" t="s">
        <v>0</v>
      </c>
      <c r="B1" s="3"/>
      <c r="C1" s="3"/>
      <c r="D1" s="3"/>
      <c r="E1" s="3"/>
      <c r="F1" s="3"/>
      <c r="G1" s="3"/>
      <c r="H1" s="4"/>
      <c r="I1" s="5"/>
      <c r="J1" s="3"/>
      <c r="K1" s="3"/>
      <c r="L1" s="3"/>
    </row>
    <row r="2" spans="1:12" ht="18" customHeight="1" x14ac:dyDescent="0.25">
      <c r="A2" s="7"/>
      <c r="B2" s="8" t="s">
        <v>1</v>
      </c>
      <c r="C2" s="8" t="s">
        <v>38</v>
      </c>
      <c r="D2" s="8" t="s">
        <v>39</v>
      </c>
      <c r="E2" s="8" t="s">
        <v>40</v>
      </c>
      <c r="F2" s="9" t="s">
        <v>41</v>
      </c>
      <c r="G2" s="5" t="s">
        <v>3</v>
      </c>
      <c r="H2" s="6"/>
    </row>
    <row r="3" spans="1:12" ht="18" customHeight="1" x14ac:dyDescent="0.25">
      <c r="A3" s="5" t="s">
        <v>4</v>
      </c>
      <c r="B3" s="10">
        <v>27164</v>
      </c>
      <c r="C3" s="10">
        <v>33144</v>
      </c>
      <c r="D3" s="10">
        <v>34156</v>
      </c>
      <c r="E3" s="10">
        <v>31956</v>
      </c>
      <c r="F3" s="11">
        <v>38665</v>
      </c>
      <c r="G3" s="5"/>
      <c r="H3" s="6"/>
    </row>
    <row r="4" spans="1:12" ht="18" customHeight="1" x14ac:dyDescent="0.25">
      <c r="A4" s="5" t="s">
        <v>5</v>
      </c>
      <c r="B4" s="12">
        <v>2939</v>
      </c>
      <c r="C4" s="12">
        <v>4624</v>
      </c>
      <c r="D4" s="12">
        <v>4968</v>
      </c>
      <c r="E4" s="12">
        <v>3512</v>
      </c>
      <c r="F4" s="13">
        <v>4103</v>
      </c>
      <c r="G4" s="5"/>
      <c r="H4" s="6"/>
    </row>
    <row r="5" spans="1:12" ht="18" customHeight="1" x14ac:dyDescent="0.25">
      <c r="A5" s="5" t="s">
        <v>6</v>
      </c>
      <c r="B5" s="12">
        <v>2982</v>
      </c>
      <c r="C5" s="12">
        <v>4794</v>
      </c>
      <c r="D5" s="12">
        <v>5122</v>
      </c>
      <c r="E5" s="12">
        <v>3393</v>
      </c>
      <c r="F5" s="13">
        <v>3997</v>
      </c>
      <c r="G5" s="5"/>
      <c r="H5" s="6"/>
    </row>
    <row r="6" spans="1:12" ht="18" customHeight="1" x14ac:dyDescent="0.25">
      <c r="A6" s="5" t="s">
        <v>7</v>
      </c>
      <c r="B6" s="12">
        <v>2345</v>
      </c>
      <c r="C6" s="12">
        <v>3457</v>
      </c>
      <c r="D6" s="12">
        <v>3827</v>
      </c>
      <c r="E6" s="12">
        <v>2396</v>
      </c>
      <c r="F6" s="13">
        <v>3279</v>
      </c>
      <c r="G6" s="5"/>
      <c r="H6" s="6"/>
    </row>
    <row r="7" spans="1:12" ht="18" customHeight="1" x14ac:dyDescent="0.25">
      <c r="A7" s="5" t="s">
        <v>8</v>
      </c>
      <c r="B7" s="10">
        <v>43518</v>
      </c>
      <c r="C7" s="10">
        <v>46886</v>
      </c>
      <c r="D7" s="10">
        <v>51105</v>
      </c>
      <c r="E7" s="10">
        <v>59517</v>
      </c>
      <c r="F7" s="11">
        <v>65864</v>
      </c>
      <c r="G7" s="5"/>
      <c r="H7" s="6"/>
    </row>
    <row r="8" spans="1:12" ht="18" customHeight="1" x14ac:dyDescent="0.25">
      <c r="A8" s="5" t="s">
        <v>9</v>
      </c>
      <c r="B8" s="10">
        <v>12790</v>
      </c>
      <c r="C8" s="10">
        <v>16061</v>
      </c>
      <c r="D8" s="10">
        <v>19641</v>
      </c>
      <c r="E8" s="10">
        <v>21825</v>
      </c>
      <c r="F8" s="11">
        <v>24831</v>
      </c>
      <c r="G8" s="5"/>
      <c r="H8" s="6"/>
    </row>
    <row r="9" spans="1:12" ht="18" customHeight="1" x14ac:dyDescent="0.25">
      <c r="A9" s="14" t="s">
        <v>10</v>
      </c>
      <c r="B9" s="10">
        <v>5258</v>
      </c>
      <c r="C9" s="10">
        <v>3053</v>
      </c>
      <c r="D9" s="10">
        <v>5200</v>
      </c>
      <c r="E9" s="10">
        <v>10160</v>
      </c>
      <c r="F9" s="15">
        <v>8616</v>
      </c>
      <c r="G9" s="5"/>
      <c r="H9" s="6"/>
    </row>
    <row r="10" spans="1:12" ht="18" customHeight="1" x14ac:dyDescent="0.25">
      <c r="A10" s="14" t="s">
        <v>11</v>
      </c>
      <c r="B10" s="10">
        <v>2311</v>
      </c>
      <c r="C10" s="10">
        <v>2579</v>
      </c>
      <c r="D10" s="10">
        <v>2797</v>
      </c>
      <c r="E10" s="10">
        <v>2898</v>
      </c>
      <c r="F10" s="15">
        <v>3715</v>
      </c>
      <c r="G10" s="5"/>
      <c r="H10" s="6"/>
    </row>
    <row r="11" spans="1:12" ht="18" customHeight="1" thickBot="1" x14ac:dyDescent="0.3">
      <c r="A11" s="16" t="s">
        <v>12</v>
      </c>
      <c r="B11" s="17">
        <v>876</v>
      </c>
      <c r="C11" s="17">
        <v>1029</v>
      </c>
      <c r="D11" s="17">
        <v>1078</v>
      </c>
      <c r="E11" s="17">
        <v>1267</v>
      </c>
      <c r="F11" s="18">
        <v>1707</v>
      </c>
      <c r="G11" s="5"/>
      <c r="H11" s="6"/>
    </row>
    <row r="12" spans="1:12" ht="18" customHeight="1" x14ac:dyDescent="0.25">
      <c r="A12" s="5" t="s">
        <v>13</v>
      </c>
      <c r="B12" s="10">
        <v>17</v>
      </c>
      <c r="C12" s="10">
        <v>14</v>
      </c>
      <c r="D12" s="10">
        <v>15</v>
      </c>
      <c r="E12" s="10">
        <v>14</v>
      </c>
      <c r="F12" s="15">
        <v>4</v>
      </c>
      <c r="G12" s="5"/>
      <c r="H12" s="6"/>
    </row>
    <row r="13" spans="1:12" ht="18" customHeight="1" x14ac:dyDescent="0.25">
      <c r="A13" s="3"/>
      <c r="B13" s="3"/>
      <c r="C13" s="3"/>
      <c r="D13" s="3"/>
      <c r="E13" s="3"/>
      <c r="F13" s="19"/>
      <c r="G13" s="19"/>
      <c r="H13" s="4"/>
      <c r="I13" s="19"/>
      <c r="J13" s="3"/>
    </row>
    <row r="14" spans="1:12" ht="18" customHeight="1" thickBot="1" x14ac:dyDescent="0.35">
      <c r="A14" s="3" t="s">
        <v>14</v>
      </c>
      <c r="B14" s="3"/>
      <c r="C14" s="3"/>
      <c r="D14" s="3"/>
      <c r="E14" s="3"/>
      <c r="F14" s="19"/>
      <c r="G14" s="19"/>
      <c r="H14" s="4"/>
      <c r="I14" s="20"/>
      <c r="J14" s="3"/>
    </row>
    <row r="15" spans="1:12" ht="18" customHeight="1" x14ac:dyDescent="0.25">
      <c r="A15" s="21"/>
      <c r="B15" s="8" t="s">
        <v>1</v>
      </c>
      <c r="C15" s="8" t="s">
        <v>38</v>
      </c>
      <c r="D15" s="8" t="s">
        <v>39</v>
      </c>
      <c r="E15" s="8" t="s">
        <v>40</v>
      </c>
      <c r="F15" s="9" t="s">
        <v>41</v>
      </c>
      <c r="G15" s="5" t="s">
        <v>15</v>
      </c>
      <c r="H15" s="6"/>
    </row>
    <row r="16" spans="1:12" ht="18" customHeight="1" x14ac:dyDescent="0.25">
      <c r="A16" s="22" t="s">
        <v>16</v>
      </c>
      <c r="B16" s="23">
        <v>295.57</v>
      </c>
      <c r="C16" s="23">
        <v>435.61</v>
      </c>
      <c r="D16" s="23">
        <v>482.21</v>
      </c>
      <c r="E16" s="23">
        <v>301.98</v>
      </c>
      <c r="F16" s="24">
        <v>413.2</v>
      </c>
      <c r="G16" s="3"/>
      <c r="H16" s="6"/>
    </row>
    <row r="17" spans="1:18" ht="18" customHeight="1" x14ac:dyDescent="0.25">
      <c r="A17" s="22" t="s">
        <v>17</v>
      </c>
      <c r="B17" s="25">
        <v>1611.52</v>
      </c>
      <c r="C17" s="25">
        <v>2023.66</v>
      </c>
      <c r="D17" s="25">
        <v>2474.7399999999998</v>
      </c>
      <c r="E17" s="25">
        <v>2749.94</v>
      </c>
      <c r="F17" s="26">
        <v>3128.69</v>
      </c>
      <c r="G17" s="3"/>
      <c r="H17" s="6"/>
    </row>
    <row r="18" spans="1:18" ht="18" customHeight="1" thickBot="1" x14ac:dyDescent="0.3">
      <c r="A18" s="27" t="s">
        <v>18</v>
      </c>
      <c r="B18" s="28">
        <v>20</v>
      </c>
      <c r="C18" s="28">
        <v>30</v>
      </c>
      <c r="D18" s="28">
        <v>40</v>
      </c>
      <c r="E18" s="28">
        <v>40</v>
      </c>
      <c r="F18" s="29">
        <v>45</v>
      </c>
      <c r="G18" s="3" t="s">
        <v>19</v>
      </c>
      <c r="H18" s="6"/>
    </row>
    <row r="19" spans="1:18" ht="18" customHeight="1" x14ac:dyDescent="0.25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</row>
    <row r="20" spans="1:18" ht="18" customHeight="1" x14ac:dyDescent="0.25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</row>
    <row r="21" spans="1:18" ht="18" customHeight="1" thickBot="1" x14ac:dyDescent="0.35">
      <c r="A21" s="3" t="s">
        <v>20</v>
      </c>
      <c r="B21" s="3"/>
      <c r="C21" s="16"/>
      <c r="D21" s="3"/>
      <c r="E21" s="3"/>
      <c r="F21" s="3"/>
      <c r="G21" s="3"/>
      <c r="H21" s="4"/>
      <c r="I21" s="3"/>
      <c r="J21" s="3"/>
      <c r="K21" s="3"/>
      <c r="L21" s="3"/>
    </row>
    <row r="22" spans="1:18" ht="60" customHeight="1" x14ac:dyDescent="0.25">
      <c r="A22" s="30" t="s">
        <v>2</v>
      </c>
      <c r="B22" s="31" t="s">
        <v>21</v>
      </c>
      <c r="C22" s="2" t="s">
        <v>22</v>
      </c>
      <c r="D22" s="2" t="s">
        <v>23</v>
      </c>
      <c r="E22" s="2" t="s">
        <v>24</v>
      </c>
      <c r="F22" s="2" t="s">
        <v>25</v>
      </c>
      <c r="G22" s="2" t="s">
        <v>26</v>
      </c>
      <c r="H22" s="2" t="s">
        <v>27</v>
      </c>
      <c r="I22" s="5" t="s">
        <v>3</v>
      </c>
    </row>
    <row r="23" spans="1:18" ht="18" customHeight="1" x14ac:dyDescent="0.25">
      <c r="A23" s="22" t="s">
        <v>28</v>
      </c>
      <c r="B23" s="32">
        <v>25820</v>
      </c>
      <c r="C23" s="32">
        <v>5692</v>
      </c>
      <c r="D23" s="32">
        <v>2980</v>
      </c>
      <c r="E23" s="32">
        <v>3297</v>
      </c>
      <c r="F23" s="32">
        <v>757</v>
      </c>
      <c r="G23" s="32">
        <v>117</v>
      </c>
      <c r="H23" s="32">
        <v>38665</v>
      </c>
      <c r="J23" s="33"/>
      <c r="K23" s="5"/>
      <c r="N23" s="34"/>
      <c r="O23" s="34"/>
      <c r="P23" s="34"/>
      <c r="Q23" s="34"/>
      <c r="R23" s="34"/>
    </row>
    <row r="24" spans="1:18" ht="18" customHeight="1" thickBot="1" x14ac:dyDescent="0.3">
      <c r="A24" s="27" t="s">
        <v>29</v>
      </c>
      <c r="B24" s="35">
        <f t="shared" ref="B24:G24" si="0">B23/$H$23</f>
        <v>0.66778740462950992</v>
      </c>
      <c r="C24" s="35">
        <f t="shared" si="0"/>
        <v>0.14721324195008406</v>
      </c>
      <c r="D24" s="35">
        <f t="shared" si="0"/>
        <v>7.7072287598603392E-2</v>
      </c>
      <c r="E24" s="35">
        <f t="shared" si="0"/>
        <v>8.5270916849864223E-2</v>
      </c>
      <c r="F24" s="35">
        <f t="shared" si="0"/>
        <v>1.9578430104745893E-2</v>
      </c>
      <c r="G24" s="35">
        <f t="shared" si="0"/>
        <v>3.0259924996767101E-3</v>
      </c>
      <c r="H24" s="36">
        <f>SUM(B24:G24)</f>
        <v>0.99994827363248429</v>
      </c>
      <c r="J24" s="37"/>
      <c r="K24" s="5"/>
    </row>
    <row r="25" spans="1:18" ht="18" customHeight="1" x14ac:dyDescent="0.25">
      <c r="A25" s="14"/>
      <c r="B25" s="34"/>
      <c r="C25" s="34"/>
      <c r="D25" s="34"/>
      <c r="E25" s="34"/>
      <c r="G25" s="38"/>
    </row>
    <row r="27" spans="1:18" ht="18" customHeight="1" thickBot="1" x14ac:dyDescent="0.35">
      <c r="A27" s="14" t="s">
        <v>30</v>
      </c>
    </row>
    <row r="28" spans="1:18" ht="18" customHeight="1" x14ac:dyDescent="0.25">
      <c r="A28" s="40"/>
      <c r="B28" s="8" t="s">
        <v>1</v>
      </c>
      <c r="C28" s="8" t="s">
        <v>38</v>
      </c>
      <c r="D28" s="8" t="s">
        <v>39</v>
      </c>
      <c r="E28" s="8" t="s">
        <v>40</v>
      </c>
      <c r="F28" s="9" t="s">
        <v>41</v>
      </c>
      <c r="G28" s="5" t="s">
        <v>3</v>
      </c>
      <c r="H28" s="6"/>
    </row>
    <row r="29" spans="1:18" ht="18" customHeight="1" x14ac:dyDescent="0.25">
      <c r="A29" s="41" t="s">
        <v>21</v>
      </c>
      <c r="B29" s="42">
        <v>19011</v>
      </c>
      <c r="C29" s="42">
        <v>22707</v>
      </c>
      <c r="D29" s="42">
        <v>23967</v>
      </c>
      <c r="E29" s="42">
        <v>20959</v>
      </c>
      <c r="F29" s="43">
        <v>25820</v>
      </c>
      <c r="G29" s="44"/>
      <c r="H29" s="6"/>
    </row>
    <row r="30" spans="1:18" ht="18" customHeight="1" x14ac:dyDescent="0.25">
      <c r="A30" s="41" t="s">
        <v>31</v>
      </c>
      <c r="B30" s="42">
        <v>2954</v>
      </c>
      <c r="C30" s="42">
        <v>4199</v>
      </c>
      <c r="D30" s="42">
        <v>4035</v>
      </c>
      <c r="E30" s="42">
        <v>4828</v>
      </c>
      <c r="F30" s="43">
        <v>5692</v>
      </c>
      <c r="G30" s="44"/>
      <c r="H30" s="6"/>
    </row>
    <row r="31" spans="1:18" ht="34.200000000000003" customHeight="1" x14ac:dyDescent="0.25">
      <c r="A31" s="55" t="s">
        <v>32</v>
      </c>
      <c r="B31" s="42">
        <v>1839</v>
      </c>
      <c r="C31" s="42">
        <v>2180</v>
      </c>
      <c r="D31" s="42">
        <v>2691</v>
      </c>
      <c r="E31" s="42">
        <v>2345</v>
      </c>
      <c r="F31" s="43">
        <v>2980</v>
      </c>
      <c r="G31" s="44"/>
      <c r="H31" s="6"/>
    </row>
    <row r="32" spans="1:18" ht="18" customHeight="1" x14ac:dyDescent="0.25">
      <c r="A32" s="45" t="s">
        <v>33</v>
      </c>
      <c r="B32" s="32">
        <v>1890</v>
      </c>
      <c r="C32" s="32">
        <v>2975</v>
      </c>
      <c r="D32" s="32">
        <v>2569</v>
      </c>
      <c r="E32" s="32">
        <v>2894</v>
      </c>
      <c r="F32" s="46">
        <v>3297</v>
      </c>
      <c r="G32" s="44"/>
      <c r="H32" s="6"/>
    </row>
    <row r="33" spans="1:8" ht="18" customHeight="1" x14ac:dyDescent="0.25">
      <c r="A33" s="45" t="s">
        <v>34</v>
      </c>
      <c r="B33" s="32">
        <v>1370</v>
      </c>
      <c r="C33" s="32">
        <v>983</v>
      </c>
      <c r="D33" s="32">
        <v>760</v>
      </c>
      <c r="E33" s="32">
        <v>759</v>
      </c>
      <c r="F33" s="46">
        <v>757</v>
      </c>
      <c r="G33" s="44"/>
      <c r="H33" s="6"/>
    </row>
    <row r="34" spans="1:8" ht="18" customHeight="1" x14ac:dyDescent="0.25">
      <c r="A34" s="45" t="s">
        <v>35</v>
      </c>
      <c r="B34" s="32">
        <v>97</v>
      </c>
      <c r="C34" s="32">
        <v>98</v>
      </c>
      <c r="D34" s="32">
        <v>131</v>
      </c>
      <c r="E34" s="32">
        <v>168</v>
      </c>
      <c r="F34" s="46">
        <v>117</v>
      </c>
      <c r="G34" s="44"/>
      <c r="H34" s="6"/>
    </row>
    <row r="35" spans="1:8" ht="18" customHeight="1" thickBot="1" x14ac:dyDescent="0.25">
      <c r="A35" s="47" t="s">
        <v>36</v>
      </c>
      <c r="B35" s="48">
        <v>27164</v>
      </c>
      <c r="C35" s="48">
        <v>33144</v>
      </c>
      <c r="D35" s="48">
        <v>34156</v>
      </c>
      <c r="E35" s="48">
        <v>31965</v>
      </c>
      <c r="F35" s="49">
        <v>38665</v>
      </c>
      <c r="G35" s="44"/>
      <c r="H35" s="6"/>
    </row>
    <row r="36" spans="1:8" ht="18" customHeight="1" thickBot="1" x14ac:dyDescent="0.25">
      <c r="B36" s="50"/>
      <c r="C36" s="50"/>
      <c r="D36" s="51"/>
      <c r="E36" s="52"/>
      <c r="F36" s="52"/>
      <c r="G36" s="51"/>
      <c r="H36" s="51"/>
    </row>
    <row r="37" spans="1:8" ht="18" customHeight="1" thickBot="1" x14ac:dyDescent="0.25">
      <c r="A37" s="56" t="s">
        <v>37</v>
      </c>
      <c r="B37" s="53">
        <f>(SUM(B30:B34))/B35</f>
        <v>0.3000294507436313</v>
      </c>
      <c r="C37" s="53">
        <f>(SUM(C30:C34))/C35</f>
        <v>0.31483828143857107</v>
      </c>
      <c r="D37" s="53">
        <f>(SUM(D30:D34))/D35</f>
        <v>0.29821993207635555</v>
      </c>
      <c r="E37" s="53">
        <f>(SUM(E30:E34))/E35</f>
        <v>0.34393868293445956</v>
      </c>
      <c r="F37" s="54">
        <f>(SUM(F30:F34))/F35</f>
        <v>0.33216086900297426</v>
      </c>
      <c r="H37" s="6"/>
    </row>
    <row r="38" spans="1:8" ht="18" customHeight="1" x14ac:dyDescent="0.2">
      <c r="C38" s="38"/>
    </row>
    <row r="39" spans="1:8" ht="18" customHeight="1" x14ac:dyDescent="0.2">
      <c r="A39" s="39"/>
      <c r="B39" s="39"/>
      <c r="C39" s="39"/>
      <c r="D39" s="39"/>
      <c r="E39" s="39"/>
      <c r="F39" s="39"/>
    </row>
    <row r="40" spans="1:8" ht="18" customHeight="1" x14ac:dyDescent="0.2">
      <c r="E40" s="34"/>
    </row>
  </sheetData>
  <phoneticPr fontId="2"/>
  <printOptions horizontalCentered="1"/>
  <pageMargins left="0.79000000000000015" right="0.79000000000000015" top="0.98" bottom="0.98" header="0.51" footer="0.5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財務業績ハイライト</vt:lpstr>
      <vt:lpstr>地域別売上高構成比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2024-05-22T09:34:36Z</dcterms:created>
  <dcterms:modified xsi:type="dcterms:W3CDTF">2025-05-19T06:19:44Z</dcterms:modified>
  <cp:category/>
  <cp:contentStatus/>
</cp:coreProperties>
</file>